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camacho\Desktop\otro\"/>
    </mc:Choice>
  </mc:AlternateContent>
  <bookViews>
    <workbookView showHorizontalScroll="0" showVerticalScroll="0" showSheetTabs="0" xWindow="-108" yWindow="-108" windowWidth="19416" windowHeight="10416"/>
  </bookViews>
  <sheets>
    <sheet name="Hoja1" sheetId="1" r:id="rId1"/>
  </sheets>
  <externalReferences>
    <externalReference r:id="rId2"/>
  </externalReferences>
  <definedNames>
    <definedName name="_xlnm.Print_Area" localSheetId="0">Hoja1!$A$1:$J$55</definedName>
    <definedName name="_xlnm.Print_Titles" localSheetId="0">Hoja1!$1:$4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0" i="1" l="1"/>
  <c r="J31" i="1"/>
  <c r="J32" i="1"/>
  <c r="I30" i="1"/>
  <c r="I31" i="1"/>
  <c r="I32" i="1"/>
  <c r="J29" i="1" l="1"/>
  <c r="I29" i="1" l="1"/>
  <c r="I25" i="1" l="1"/>
  <c r="C16" i="1" l="1"/>
  <c r="C15" i="1"/>
  <c r="C14" i="1"/>
</calcChain>
</file>

<file path=xl/sharedStrings.xml><?xml version="1.0" encoding="utf-8"?>
<sst xmlns="http://schemas.openxmlformats.org/spreadsheetml/2006/main" count="99" uniqueCount="87">
  <si>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</si>
  <si>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</si>
  <si>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</si>
  <si>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</si>
  <si>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</si>
  <si>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</si>
  <si>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</si>
  <si>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</si>
  <si>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</si>
  <si>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</si>
  <si>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</si>
  <si>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</si>
  <si>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</si>
  <si>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</si>
  <si>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</si>
  <si>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</si>
  <si>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</si>
  <si>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</si>
  <si>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</si>
  <si>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</si>
  <si>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</si>
  <si>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</si>
  <si>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</si>
  <si>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</si>
  <si>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</si>
  <si>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</si>
  <si>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</si>
  <si>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</si>
  <si>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</si>
  <si>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</si>
  <si>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</si>
  <si>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</si>
  <si>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</si>
  <si>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</si>
  <si>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</si>
  <si>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</si>
  <si>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</si>
  <si>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</si>
  <si>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</si>
  <si>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</si>
  <si>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</si>
  <si>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</si>
  <si>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</si>
  <si>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</si>
  <si>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</si>
  <si>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</si>
  <si>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</si>
  <si>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Ser una institución de referencia por su alta calidad y excelencia en la administración del Sistema Nacional de Compras y Contrataciones Públicas, apoyando el desarrollo y la producción nacional, y promoviendo latransparenciaylaequidad.</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</si>
  <si>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</si>
  <si>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</si>
  <si>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</si>
  <si>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</si>
  <si>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</si>
  <si>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</si>
  <si>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</si>
  <si>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</si>
  <si>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</si>
  <si>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</si>
  <si>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Sumatoria de las resoluciones normativas y de dictámenes jurídicos emitidos sobre solución jurídica de las reclamaciones.</t>
  </si>
  <si>
    <t>6754-S  Unidades de compra reciben capacitación en el uso del Portal Transaccional</t>
  </si>
  <si>
    <t>6753-S  Instituciones públicas con seguimiento en el desempeño y cumplimiento del Sistema Nacional de Compras y Contrataciones Públicas</t>
  </si>
  <si>
    <t>Sumatoria de los Informes de Monitoreos a los procesos de compras y contrataciones públicas</t>
  </si>
  <si>
    <t>6755-S MIPYMES certificadas incorporadas al registro de proveedores del Estado</t>
  </si>
  <si>
    <t>Sumatoria del Número de MIPyMEs certificadas registradas en el Registro de Proveedores del Estado.</t>
  </si>
  <si>
    <t>Sumatoria de las unidades de compras capacitadas en el uso del Portal Transaccional</t>
  </si>
  <si>
    <t>1 - Usuarios del Sistema Nacional de Compras y Contrataciones Públicas con regulación y dictámenes jurídicos</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</si>
  <si>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</si>
  <si>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</si>
  <si>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Monitoreo y seguimiento de los procesos de compras gestionados en el Portal Transaccional en función de lo establecido en la Ley No. 340-06, sus modificaciones, reglamentos y demás normativas que rigen el SNCCP.</t>
  </si>
  <si>
    <t>Capacitar a las unidades de compras de los gobiernos locales y otras instituciones del Estado sobre los procesos de Compras y Contrataciones Públicas y el uso del Portal Transaccional.</t>
  </si>
  <si>
    <t>Registrar las MIPYME certificadas por el Ministerio de Industria, Comercio y MIPYME en el Registro de Proveedores del Estado (RPE).</t>
  </si>
  <si>
    <t>08-MIPyMEs certificadas incorporadas al registro de proveedores del Estado</t>
  </si>
  <si>
    <t xml:space="preserve"> 07-Unidades de compra reciben capacitación en el uso del Portal Transaccional</t>
  </si>
  <si>
    <r>
      <rPr>
        <b/>
        <sz val="10"/>
        <rFont val="Calibri"/>
        <family val="2"/>
      </rPr>
      <t>Nota:</t>
    </r>
    <r>
      <rPr>
        <sz val="10"/>
        <rFont val="Calibri"/>
        <family val="2"/>
      </rPr>
      <t xml:space="preserve"> </t>
    </r>
  </si>
  <si>
    <t>Programación Semestral</t>
  </si>
  <si>
    <t>Ejecución Semestral</t>
  </si>
  <si>
    <t>IV.II - Formulación y Ejecución Semestral de las Metas por Producto</t>
  </si>
  <si>
    <t>Seguir monitoreando los productos, pues la demanda de los mismos, en lo que va de año, ha roto de manera positiva todas las estimaciones, mismas que se contemplaron en base al movimiento histórico de la demanda de estos. Estos cambios sufridos hay que seguir mirándolos de cerca para ajustar las siguientes proyecciones periódicas y adecuar las operaciones a la nueva realidad de demanda de servicios institucionales. Igualmente, considerar para futuras proyecciones los factores operativos que han surgido para lograr la ejecución, dentro del plazo, de los gastos financieros.</t>
  </si>
  <si>
    <t xml:space="preserve">1. Se esperaban, de manera estimada, unas 170 resoluciones normativas y otros dictámenes jurídicos sobre solución jurídica de las reclamaciones emitidos, de estos se lograron 256 en el S2, representando un 150.59% del total estimado. 
2. Se programó una ejecución financiera en el trimestre de RD$28,428,764.25, ejecutándose RD$28,439,563.46. Lo anterior indica una ejecución financiera del 100.04% respecto de lo programado para el segundo semestre del 2022.
</t>
  </si>
  <si>
    <t>1. La desviación física de un 50.59% por encima de lo programado se debió al incremento de requerimientos recibidos de los usuarios del sistema de contrataciones públicas. Estos productos dependen de la demanda del servicio y aunque se hacen proyecciones, el número de casos que se presenten tendrán un nivel de incertidumbre, a la vez que la misma complejidad de los casos vistos puede ser muy diversa.
2. La ejecución financiera no presenta desvíos significativos respecto de su programación.</t>
  </si>
  <si>
    <t>1. En la programación física estimamos para el segundo semestre la realización de aproximadamente 4,700 informes de monitoreo realizados y seguimientos a procesos de compras y contrataciones públicas del SNCCP, realizando en general unos 4,069. Este resultado alcanzado respresenta una ejecución de 86.57%. Además, se emitiron otras alertas desde al área de Monitoreo del SNCCP a las unidades de compra en seguimiento a procesos de compras y cumplimiento de la normativa.            
2. Se esperaba una ejecución financiera máxima en el semestre de RD$67,237,771.61, ejecutándose RD$71,468,982.8. Lo anterior representa una ejecución financiera de 106.29% respecto de lo programado para el segundo semestre del 2022.</t>
  </si>
  <si>
    <t>1. La desviación física de un 13.43% por debajo de lo proyectado se vió influenciada por el impacto que tuvo la salida de la institución de 1 colaboradora, la licencia de 1 colaboradora y el traslado interno de otra colaboradora, todas del personal del Dpto. de Monitoreo del SNCP, que es el responsable de realizar los Informes de Monitoreo del SNCP. En resumen, se impactó dicho departamento con 3 colaboradores que no laboraron en la unidad durante el tercer trimestre y, por lo tanto, afectó el rendimiento global del área y sus resultados del tercer trimestre. En adicción a lo anterior se debió a una disminución en la demanda del servicio por el aumento de las capacidades técnicas de la unidades de compras de las instituciones del estado.
2. Financieros: La desviación financiera de 6.29% por encima de lo programado se debió a que en el S2 se realizaron pagos correspondientes a procesos del S1.</t>
  </si>
  <si>
    <t>1. En la programación física proyectamos 30 unidades de compra de gobiernos locales capacitadas, ciclo completo, e implementado en el Portal Transaccional durante el periodo semestral. En ese sentido, 26 unidades de compra de gobiernos locales fueron capacitadas e incorporadas durante el segundo semestre del 2022 (ciclo completo en el mismo periodo).
2. Por otro lado, se esperaba una ejecución financiera máxima en el semestre de RD$ 28,253,078.03, ejecutándose RD$ 27,394,928. Lo indicado representa una ejecución financiera del 96.96% respecto de lo programado para el segundo semestre del 2022.</t>
  </si>
  <si>
    <t>1. La desviación física de un 13.33% por debajo de lo programado se debió a que algunos de los GL convocados y que participaron en el taller, reprobaron el examen y por consiguiente no se toman en cuenta en este indicador, los mismos estarán retomando la capacitación en una próxima convocatoria acorde a disponibilidad.
2. La ejecución financiera no presenta desvíos significativos respecto de su programación.</t>
  </si>
  <si>
    <t>1. En la programación física estimamos para el segundo semestre del 2022 unas 344 mipymes certificadas registradas como proveedoras del estado. En dicho periodo se alcanzó el registro de 231 mipymes registradas como proveedoras del estado, lo que implica una ejecución de 67.15%.
2. Se esperaba una ejecución financiera máxima en el semestre de RD$15,662,576.47, ejecutándose RD$ 23,348,590.78. Lo anterior representa una ejecución financiera del 149.07% respecto de lo programado para el segundo semestre del 2022.</t>
  </si>
  <si>
    <t>1. La desviación física de un 32.85% por debajo de lo programado se debió a que en el S2 del 2022 se registraron menos empresas como proveedoras del Estado con respecto a los resultados del S1, lo cual incide proporcionalmente en el registro de nuevas empresas MiPymes, así mismo también por la carencia de procesos de gran cuantía dirigidos exclusivamente a MiPymes, lanzados por la instituciones del estado.
2. La desviación financiera de 49.07% por encima de lo programado estuvo influida por la ejecución de fondos externos del PROGEF que teníamos disponibles y fueron ejecutados en dicho período.</t>
  </si>
  <si>
    <t>Informe de Evaluación Semestral de las Metas Físicas-Financieras segundo semestre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</si>
</sst>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dd/mm/yyyy;@"/>
    <numFmt numFmtId="165" formatCode="[$-10409]#,##0.00;\-#,##0.00"/>
    <numFmt numFmtId="166"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i/>
      <sz val="10"/>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7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0" fillId="0" borderId="0" xfId="0" applyAlignment="1">
      <alignment horizontal="center" wrapText="1"/>
    </xf>
    <xf numFmtId="0" fontId="24" fillId="9" borderId="0" xfId="0" applyFont="1" applyFill="1" applyAlignment="1" applyProtection="1">
      <alignment vertical="center" wrapText="1"/>
      <protection locked="0"/>
    </xf>
    <xf numFmtId="0" fontId="0" fillId="0" borderId="38" xfId="0" applyBorder="1"/>
    <xf numFmtId="0" fontId="15" fillId="8" borderId="44"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166" fontId="16" fillId="7" borderId="43" xfId="0" applyNumberFormat="1" applyFont="1" applyFill="1" applyBorder="1" applyAlignment="1" applyProtection="1">
      <alignment horizontal="center" vertical="center" wrapText="1" readingOrder="1"/>
      <protection locked="0"/>
    </xf>
    <xf numFmtId="0" fontId="9" fillId="0" borderId="38" xfId="0" applyFont="1" applyBorder="1" applyAlignment="1">
      <alignment vertical="center"/>
    </xf>
    <xf numFmtId="0" fontId="2" fillId="0" borderId="38" xfId="0" applyFont="1" applyBorder="1"/>
    <xf numFmtId="0" fontId="9" fillId="0" borderId="42" xfId="0" applyFont="1" applyBorder="1" applyAlignment="1">
      <alignment vertical="center"/>
    </xf>
    <xf numFmtId="0" fontId="9" fillId="0" borderId="42" xfId="0" applyFont="1" applyBorder="1" applyAlignment="1">
      <alignment vertical="center" wrapText="1"/>
    </xf>
    <xf numFmtId="0" fontId="9" fillId="0" borderId="47" xfId="0" applyFont="1" applyBorder="1" applyAlignment="1">
      <alignment vertical="center" wrapText="1"/>
    </xf>
    <xf numFmtId="165" fontId="16" fillId="0" borderId="26" xfId="0" applyNumberFormat="1" applyFont="1" applyBorder="1" applyAlignment="1" applyProtection="1">
      <alignment horizontal="center" vertical="center" wrapText="1" readingOrder="1"/>
      <protection locked="0"/>
    </xf>
    <xf numFmtId="0" fontId="16" fillId="0" borderId="46"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2"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56" xfId="0" applyFont="1" applyBorder="1" applyAlignment="1" applyProtection="1">
      <alignment vertical="center" wrapText="1"/>
      <protection locked="0"/>
    </xf>
    <xf numFmtId="0" fontId="9" fillId="0" borderId="58"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60"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1" fontId="16" fillId="0" borderId="26" xfId="0" applyNumberFormat="1" applyFont="1" applyBorder="1" applyAlignment="1" applyProtection="1">
      <alignment horizontal="center" vertical="center" wrapText="1" readingOrder="1"/>
      <protection locked="0"/>
    </xf>
    <xf numFmtId="165" fontId="16" fillId="0" borderId="24" xfId="0" applyNumberFormat="1" applyFont="1" applyBorder="1" applyAlignment="1" applyProtection="1">
      <alignment horizontal="center" vertical="center" wrapText="1" readingOrder="1"/>
      <protection locked="0"/>
    </xf>
    <xf numFmtId="0" fontId="16" fillId="0" borderId="61"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1" fontId="16" fillId="0" borderId="63" xfId="0" applyNumberFormat="1" applyFont="1" applyBorder="1" applyAlignment="1" applyProtection="1">
      <alignment horizontal="center" vertical="center" wrapText="1" readingOrder="1"/>
      <protection locked="0"/>
    </xf>
    <xf numFmtId="165" fontId="16" fillId="0" borderId="63" xfId="0" applyNumberFormat="1" applyFont="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0" fontId="26" fillId="9" borderId="34" xfId="0" applyFont="1" applyFill="1" applyBorder="1" applyAlignment="1" applyProtection="1">
      <alignment horizontal="justify" vertical="center" wrapText="1"/>
      <protection locked="0"/>
    </xf>
    <xf numFmtId="0" fontId="26" fillId="9" borderId="57" xfId="0" applyFont="1" applyFill="1" applyBorder="1" applyAlignment="1" applyProtection="1">
      <alignment horizontal="justify" vertical="center" wrapText="1"/>
      <protection locked="0"/>
    </xf>
    <xf numFmtId="0" fontId="10" fillId="6" borderId="21"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7" fillId="4" borderId="38" xfId="0" applyFont="1" applyFill="1" applyBorder="1" applyAlignment="1">
      <alignment horizontal="left" vertical="center"/>
    </xf>
    <xf numFmtId="0" fontId="7" fillId="4" borderId="0" xfId="0" applyFont="1" applyFill="1" applyAlignment="1">
      <alignment horizontal="left" vertical="center"/>
    </xf>
    <xf numFmtId="0" fontId="7" fillId="4" borderId="39" xfId="0" applyFont="1" applyFill="1" applyBorder="1" applyAlignment="1">
      <alignment horizontal="left" vertical="center"/>
    </xf>
    <xf numFmtId="0" fontId="21" fillId="0" borderId="24"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3" xfId="0" applyFont="1" applyFill="1" applyBorder="1" applyAlignment="1" applyProtection="1">
      <alignment horizontal="left" vertical="center" wrapText="1"/>
      <protection locked="0"/>
    </xf>
    <xf numFmtId="0" fontId="7" fillId="4" borderId="35" xfId="0" applyFont="1" applyFill="1" applyBorder="1" applyAlignment="1">
      <alignment horizontal="left" vertical="center"/>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8" fillId="5" borderId="38" xfId="0" applyFont="1" applyFill="1" applyBorder="1" applyAlignment="1">
      <alignment horizontal="left" vertical="center"/>
    </xf>
    <xf numFmtId="0" fontId="8" fillId="5" borderId="0" xfId="0" applyFont="1" applyFill="1" applyAlignment="1">
      <alignment horizontal="left" vertical="center"/>
    </xf>
    <xf numFmtId="0" fontId="8" fillId="5" borderId="39" xfId="0" applyFont="1" applyFill="1" applyBorder="1" applyAlignment="1">
      <alignment horizontal="left" vertical="center"/>
    </xf>
    <xf numFmtId="0" fontId="13" fillId="6" borderId="40"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1"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21" fillId="9" borderId="48" xfId="0" applyFont="1" applyFill="1" applyBorder="1" applyAlignment="1" applyProtection="1">
      <alignment horizontal="left" vertical="center" wrapText="1"/>
      <protection locked="0"/>
    </xf>
    <xf numFmtId="0" fontId="21" fillId="9" borderId="49" xfId="0" applyFont="1" applyFill="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0"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3" fillId="9" borderId="31" xfId="0" applyFont="1" applyFill="1" applyBorder="1" applyAlignment="1" applyProtection="1">
      <alignment horizontal="left" vertical="center" wrapText="1"/>
      <protection locked="0"/>
    </xf>
    <xf numFmtId="0" fontId="23" fillId="9" borderId="59"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left" vertical="center" wrapText="1"/>
      <protection locked="0"/>
    </xf>
    <xf numFmtId="0" fontId="20" fillId="9" borderId="43"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justify" vertical="center" wrapText="1"/>
      <protection locked="0"/>
    </xf>
    <xf numFmtId="0" fontId="20" fillId="9" borderId="43" xfId="0" applyFont="1" applyFill="1" applyBorder="1" applyAlignment="1" applyProtection="1">
      <alignment horizontal="justify" vertical="center" wrapText="1"/>
      <protection locked="0"/>
    </xf>
    <xf numFmtId="0" fontId="26" fillId="9" borderId="64" xfId="0" applyFont="1" applyFill="1" applyBorder="1" applyAlignment="1" applyProtection="1">
      <alignment horizontal="justify" vertical="center" wrapText="1"/>
      <protection locked="0"/>
    </xf>
    <xf numFmtId="0" fontId="26" fillId="9" borderId="65" xfId="0" applyFont="1" applyFill="1" applyBorder="1" applyAlignment="1" applyProtection="1">
      <alignment horizontal="justify" vertical="center" wrapText="1"/>
      <protection locked="0"/>
    </xf>
    <xf numFmtId="0" fontId="26" fillId="9" borderId="66" xfId="0" applyFont="1" applyFill="1" applyBorder="1" applyAlignment="1" applyProtection="1">
      <alignment horizontal="justify" vertical="center" wrapText="1"/>
      <protection locked="0"/>
    </xf>
    <xf numFmtId="39" fontId="11" fillId="9" borderId="42"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3" xfId="2" applyNumberFormat="1" applyFont="1" applyFill="1" applyBorder="1" applyAlignment="1" applyProtection="1">
      <alignment horizontal="center" vertical="center" wrapText="1" readingOrder="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3"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23" fillId="0" borderId="33" xfId="0" applyFont="1" applyBorder="1" applyAlignment="1" applyProtection="1">
      <alignment horizontal="left" vertical="center" wrapText="1"/>
      <protection locked="0"/>
    </xf>
    <xf numFmtId="0" fontId="23" fillId="0" borderId="53" xfId="0" applyFont="1" applyBorder="1" applyAlignment="1" applyProtection="1">
      <alignment horizontal="left" vertical="center" wrapText="1"/>
      <protection locked="0"/>
    </xf>
    <xf numFmtId="0" fontId="20" fillId="9" borderId="32" xfId="0" applyFont="1" applyFill="1" applyBorder="1" applyAlignment="1" applyProtection="1">
      <alignment horizontal="left" vertical="center" wrapText="1"/>
      <protection locked="0"/>
    </xf>
    <xf numFmtId="0" fontId="20" fillId="9" borderId="55"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justify" vertical="top" wrapText="1"/>
      <protection locked="0"/>
    </xf>
    <xf numFmtId="0" fontId="20" fillId="9" borderId="43" xfId="0" applyFont="1" applyFill="1" applyBorder="1" applyAlignment="1" applyProtection="1">
      <alignment horizontal="justify" vertical="top"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6" fillId="9" borderId="67" xfId="0" applyFont="1" applyFill="1" applyBorder="1" applyAlignment="1" applyProtection="1">
      <alignment horizontal="left" vertical="center" wrapText="1"/>
      <protection locked="0"/>
    </xf>
    <xf numFmtId="0" fontId="26" fillId="9" borderId="68" xfId="0" applyFont="1" applyFill="1" applyBorder="1" applyAlignment="1" applyProtection="1">
      <alignment horizontal="left" vertical="center" wrapText="1"/>
      <protection locked="0"/>
    </xf>
    <xf numFmtId="0" fontId="26" fillId="9" borderId="69"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2"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Tabla1[[#This Row],[Física 
(E)]]/Tabla1[[#This Row],[Física
(C)]]</calculatedColumnFormula>
    </tableColumn>
    <tableColumn id="8"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tabSelected="1" view="pageBreakPreview" zoomScale="74" zoomScaleNormal="74" zoomScaleSheetLayoutView="74" workbookViewId="0">
      <selection activeCell="B1" sqref="B1:J1"/>
    </sheetView>
  </sheetViews>
  <sheetFormatPr baseColWidth="10" defaultRowHeight="14.4" x14ac:dyDescent="0.3"/>
  <cols>
    <col min="1" max="1" width="24" style="3" customWidth="1"/>
    <col min="2" max="2" width="24.44140625" style="3" customWidth="1"/>
    <col min="3" max="9" width="15.77734375" style="3" customWidth="1"/>
    <col min="10" max="10" width="17.77734375" style="3" customWidth="1"/>
    <col min="11" max="11" width="30.77734375" customWidth="1"/>
  </cols>
  <sheetData>
    <row r="1" spans="1:10" ht="21.6" customHeight="1" thickBot="1" x14ac:dyDescent="0.35">
      <c r="A1" s="8"/>
      <c r="B1" s="75" t="s">
        <v>86</v>
      </c>
      <c r="C1" s="76"/>
      <c r="D1" s="76"/>
      <c r="E1" s="76"/>
      <c r="F1" s="76"/>
      <c r="G1" s="76"/>
      <c r="H1" s="76"/>
      <c r="I1" s="76"/>
      <c r="J1" s="77"/>
    </row>
    <row r="2" spans="1:10" ht="21.6" thickBot="1" x14ac:dyDescent="0.35">
      <c r="A2" s="9"/>
      <c r="B2" s="78" t="s">
        <v>0</v>
      </c>
      <c r="C2" s="79"/>
      <c r="D2" s="78" t="s">
        <v>1</v>
      </c>
      <c r="E2" s="79"/>
      <c r="F2" s="79"/>
      <c r="G2" s="79"/>
      <c r="H2" s="80"/>
      <c r="I2" s="1" t="s">
        <v>2</v>
      </c>
      <c r="J2" s="2" t="s">
        <v>3</v>
      </c>
    </row>
    <row r="3" spans="1:10" ht="21.6" thickBot="1" x14ac:dyDescent="0.35">
      <c r="A3" s="10"/>
      <c r="B3" s="81" t="s">
        <v>4</v>
      </c>
      <c r="C3" s="82"/>
      <c r="D3" s="81"/>
      <c r="E3" s="82"/>
      <c r="F3" s="82"/>
      <c r="G3" s="82"/>
      <c r="H3" s="83"/>
      <c r="I3" s="12"/>
      <c r="J3" s="13"/>
    </row>
    <row r="4" spans="1:10" x14ac:dyDescent="0.3">
      <c r="A4" s="84"/>
      <c r="B4" s="85"/>
      <c r="C4" s="85"/>
      <c r="D4" s="86"/>
      <c r="E4" s="86"/>
      <c r="F4" s="86"/>
      <c r="G4" s="86"/>
      <c r="H4" s="86"/>
      <c r="I4" s="85"/>
      <c r="J4" s="87"/>
    </row>
    <row r="5" spans="1:10" ht="3" customHeight="1" thickBot="1" x14ac:dyDescent="0.35">
      <c r="A5" s="72"/>
      <c r="B5" s="73"/>
      <c r="C5" s="73"/>
      <c r="D5" s="73"/>
      <c r="E5" s="73"/>
      <c r="F5" s="73"/>
      <c r="G5" s="73"/>
      <c r="H5" s="73"/>
      <c r="I5" s="73"/>
      <c r="J5" s="74"/>
    </row>
    <row r="6" spans="1:10" ht="15.6" x14ac:dyDescent="0.3">
      <c r="A6" s="59" t="s">
        <v>5</v>
      </c>
      <c r="B6" s="60"/>
      <c r="C6" s="60"/>
      <c r="D6" s="60"/>
      <c r="E6" s="60"/>
      <c r="F6" s="60"/>
      <c r="G6" s="60"/>
      <c r="H6" s="60"/>
      <c r="I6" s="60"/>
      <c r="J6" s="61"/>
    </row>
    <row r="7" spans="1:10" ht="15.6" x14ac:dyDescent="0.3">
      <c r="A7" s="62" t="s">
        <v>6</v>
      </c>
      <c r="B7" s="63"/>
      <c r="C7" s="63"/>
      <c r="D7" s="63"/>
      <c r="E7" s="63"/>
      <c r="F7" s="63"/>
      <c r="G7" s="63"/>
      <c r="H7" s="63"/>
      <c r="I7" s="63"/>
      <c r="J7" s="64"/>
    </row>
    <row r="8" spans="1:10" x14ac:dyDescent="0.3">
      <c r="A8" s="21" t="s">
        <v>7</v>
      </c>
      <c r="B8" s="88" t="s">
        <v>49</v>
      </c>
      <c r="C8" s="89"/>
      <c r="D8" s="89"/>
      <c r="E8" s="89"/>
      <c r="F8" s="89"/>
      <c r="G8" s="89"/>
      <c r="H8" s="89"/>
      <c r="I8" s="89"/>
      <c r="J8" s="90"/>
    </row>
    <row r="9" spans="1:10" ht="15" customHeight="1" x14ac:dyDescent="0.3">
      <c r="A9" s="22" t="s">
        <v>35</v>
      </c>
      <c r="B9" s="88" t="s">
        <v>50</v>
      </c>
      <c r="C9" s="89"/>
      <c r="D9" s="89"/>
      <c r="E9" s="89"/>
      <c r="F9" s="89"/>
      <c r="G9" s="89"/>
      <c r="H9" s="89"/>
      <c r="I9" s="89"/>
      <c r="J9" s="90"/>
    </row>
    <row r="10" spans="1:10" x14ac:dyDescent="0.3">
      <c r="A10" s="22" t="s">
        <v>36</v>
      </c>
      <c r="B10" s="88" t="s">
        <v>51</v>
      </c>
      <c r="C10" s="89"/>
      <c r="D10" s="89"/>
      <c r="E10" s="89"/>
      <c r="F10" s="89"/>
      <c r="G10" s="89"/>
      <c r="H10" s="89"/>
      <c r="I10" s="89"/>
      <c r="J10" s="90"/>
    </row>
    <row r="11" spans="1:10" ht="50.1" customHeight="1" x14ac:dyDescent="0.3">
      <c r="A11" s="21" t="s">
        <v>8</v>
      </c>
      <c r="B11" s="91" t="s">
        <v>48</v>
      </c>
      <c r="C11" s="91"/>
      <c r="D11" s="91"/>
      <c r="E11" s="91"/>
      <c r="F11" s="91"/>
      <c r="G11" s="91"/>
      <c r="H11" s="91"/>
      <c r="I11" s="91"/>
      <c r="J11" s="92"/>
    </row>
    <row r="12" spans="1:10" ht="37.799999999999997" customHeight="1" x14ac:dyDescent="0.3">
      <c r="A12" s="21" t="s">
        <v>9</v>
      </c>
      <c r="B12" s="91" t="s">
        <v>47</v>
      </c>
      <c r="C12" s="91"/>
      <c r="D12" s="91"/>
      <c r="E12" s="91"/>
      <c r="F12" s="91"/>
      <c r="G12" s="91"/>
      <c r="H12" s="91"/>
      <c r="I12" s="91"/>
      <c r="J12" s="92"/>
    </row>
    <row r="13" spans="1:10" ht="15.6" x14ac:dyDescent="0.3">
      <c r="A13" s="52" t="s">
        <v>10</v>
      </c>
      <c r="B13" s="53"/>
      <c r="C13" s="53"/>
      <c r="D13" s="53"/>
      <c r="E13" s="53"/>
      <c r="F13" s="53"/>
      <c r="G13" s="53"/>
      <c r="H13" s="53"/>
      <c r="I13" s="53"/>
      <c r="J13" s="54"/>
    </row>
    <row r="14" spans="1:10" ht="27.75" customHeight="1" x14ac:dyDescent="0.3">
      <c r="A14" s="21" t="s">
        <v>11</v>
      </c>
      <c r="B14" s="11">
        <v>1</v>
      </c>
      <c r="C14" s="50" t="str">
        <f>IFERROR(VLOOKUP(B14,'[1]Validacion datos'!A2:B5,2,FALSE),"")</f>
        <v>DESARROLLO INSTITUCIONAL</v>
      </c>
      <c r="D14" s="50"/>
      <c r="E14" s="50"/>
      <c r="F14" s="50"/>
      <c r="G14" s="50"/>
      <c r="H14" s="50"/>
      <c r="I14" s="50"/>
      <c r="J14" s="51"/>
    </row>
    <row r="15" spans="1:10" ht="26.25" customHeight="1" x14ac:dyDescent="0.3">
      <c r="A15" s="21" t="s">
        <v>12</v>
      </c>
      <c r="B15" s="4">
        <v>1.1000000000000001</v>
      </c>
      <c r="C15" s="50" t="str">
        <f>IFERROR(VLOOKUP(B15,'[1]Validacion datos'!A8:B26,2,FALSE),"")</f>
        <v>Administración pública transparente, eficiente y orientada</v>
      </c>
      <c r="D15" s="50"/>
      <c r="E15" s="50"/>
      <c r="F15" s="50"/>
      <c r="G15" s="50"/>
      <c r="H15" s="50"/>
      <c r="I15" s="50"/>
      <c r="J15" s="51"/>
    </row>
    <row r="16" spans="1:10" ht="25.35" customHeight="1" x14ac:dyDescent="0.3">
      <c r="A16" s="21" t="s">
        <v>13</v>
      </c>
      <c r="B16" s="5" t="s">
        <v>53</v>
      </c>
      <c r="C16" s="5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50"/>
      <c r="E16" s="50"/>
      <c r="F16" s="50"/>
      <c r="G16" s="50"/>
      <c r="H16" s="50"/>
      <c r="I16" s="50"/>
      <c r="J16" s="51"/>
    </row>
    <row r="17" spans="1:10" ht="15.6" x14ac:dyDescent="0.3">
      <c r="A17" s="52" t="s">
        <v>14</v>
      </c>
      <c r="B17" s="53"/>
      <c r="C17" s="53"/>
      <c r="D17" s="53"/>
      <c r="E17" s="53"/>
      <c r="F17" s="53"/>
      <c r="G17" s="53"/>
      <c r="H17" s="53"/>
      <c r="I17" s="53"/>
      <c r="J17" s="54"/>
    </row>
    <row r="18" spans="1:10" ht="29.25" customHeight="1" x14ac:dyDescent="0.3">
      <c r="A18" s="23" t="s">
        <v>15</v>
      </c>
      <c r="B18" s="55" t="s">
        <v>52</v>
      </c>
      <c r="C18" s="55"/>
      <c r="D18" s="55"/>
      <c r="E18" s="55"/>
      <c r="F18" s="55"/>
      <c r="G18" s="55"/>
      <c r="H18" s="55"/>
      <c r="I18" s="55"/>
      <c r="J18" s="56"/>
    </row>
    <row r="19" spans="1:10" ht="82.05" customHeight="1" x14ac:dyDescent="0.3">
      <c r="A19" s="24" t="s">
        <v>16</v>
      </c>
      <c r="B19" s="57" t="s">
        <v>54</v>
      </c>
      <c r="C19" s="57"/>
      <c r="D19" s="57"/>
      <c r="E19" s="57"/>
      <c r="F19" s="57"/>
      <c r="G19" s="57"/>
      <c r="H19" s="57"/>
      <c r="I19" s="57"/>
      <c r="J19" s="58"/>
    </row>
    <row r="20" spans="1:10" ht="34.5" customHeight="1" x14ac:dyDescent="0.3">
      <c r="A20" s="24" t="s">
        <v>17</v>
      </c>
      <c r="B20" s="57" t="s">
        <v>55</v>
      </c>
      <c r="C20" s="57"/>
      <c r="D20" s="57"/>
      <c r="E20" s="57"/>
      <c r="F20" s="57"/>
      <c r="G20" s="57"/>
      <c r="H20" s="57"/>
      <c r="I20" s="57"/>
      <c r="J20" s="58"/>
    </row>
    <row r="21" spans="1:10" ht="35.25" customHeight="1" thickBot="1" x14ac:dyDescent="0.35">
      <c r="A21" s="25" t="s">
        <v>37</v>
      </c>
      <c r="B21" s="70" t="s">
        <v>56</v>
      </c>
      <c r="C21" s="70"/>
      <c r="D21" s="70"/>
      <c r="E21" s="70"/>
      <c r="F21" s="70"/>
      <c r="G21" s="70"/>
      <c r="H21" s="70"/>
      <c r="I21" s="70"/>
      <c r="J21" s="71"/>
    </row>
    <row r="22" spans="1:10" ht="15.6" x14ac:dyDescent="0.3">
      <c r="A22" s="59" t="s">
        <v>18</v>
      </c>
      <c r="B22" s="60"/>
      <c r="C22" s="60"/>
      <c r="D22" s="60"/>
      <c r="E22" s="60"/>
      <c r="F22" s="60"/>
      <c r="G22" s="60"/>
      <c r="H22" s="60"/>
      <c r="I22" s="60"/>
      <c r="J22" s="61"/>
    </row>
    <row r="23" spans="1:10" ht="15.6" x14ac:dyDescent="0.3">
      <c r="A23" s="62" t="s">
        <v>19</v>
      </c>
      <c r="B23" s="63"/>
      <c r="C23" s="63"/>
      <c r="D23" s="63"/>
      <c r="E23" s="63"/>
      <c r="F23" s="63"/>
      <c r="G23" s="63"/>
      <c r="H23" s="63"/>
      <c r="I23" s="63"/>
      <c r="J23" s="64"/>
    </row>
    <row r="24" spans="1:10" ht="15" customHeight="1" x14ac:dyDescent="0.3">
      <c r="A24" s="65" t="s">
        <v>20</v>
      </c>
      <c r="B24" s="66"/>
      <c r="C24" s="67" t="s">
        <v>21</v>
      </c>
      <c r="D24" s="69"/>
      <c r="E24" s="69"/>
      <c r="F24" s="69" t="s">
        <v>22</v>
      </c>
      <c r="G24" s="69"/>
      <c r="H24" s="66"/>
      <c r="I24" s="67" t="s">
        <v>23</v>
      </c>
      <c r="J24" s="68"/>
    </row>
    <row r="25" spans="1:10" x14ac:dyDescent="0.3">
      <c r="A25" s="102">
        <v>532561425</v>
      </c>
      <c r="B25" s="103"/>
      <c r="C25" s="109">
        <v>586347069.10000002</v>
      </c>
      <c r="D25" s="110"/>
      <c r="E25" s="111"/>
      <c r="F25" s="112">
        <v>518057422.55000001</v>
      </c>
      <c r="G25" s="113"/>
      <c r="H25" s="114"/>
      <c r="I25" s="104">
        <f>F25/C25</f>
        <v>0.88353374622504788</v>
      </c>
      <c r="J25" s="105"/>
    </row>
    <row r="26" spans="1:10" ht="15.6" x14ac:dyDescent="0.3">
      <c r="A26" s="62" t="s">
        <v>76</v>
      </c>
      <c r="B26" s="63"/>
      <c r="C26" s="63"/>
      <c r="D26" s="63"/>
      <c r="E26" s="63"/>
      <c r="F26" s="63"/>
      <c r="G26" s="63"/>
      <c r="H26" s="63"/>
      <c r="I26" s="63"/>
      <c r="J26" s="64"/>
    </row>
    <row r="27" spans="1:10" x14ac:dyDescent="0.3">
      <c r="A27" s="17"/>
      <c r="B27"/>
      <c r="C27" s="106" t="s">
        <v>46</v>
      </c>
      <c r="D27" s="107"/>
      <c r="E27" s="106" t="s">
        <v>74</v>
      </c>
      <c r="F27" s="107"/>
      <c r="G27" s="106" t="s">
        <v>75</v>
      </c>
      <c r="H27" s="106"/>
      <c r="I27" s="106" t="s">
        <v>24</v>
      </c>
      <c r="J27" s="108"/>
    </row>
    <row r="28" spans="1:10" ht="41.4" x14ac:dyDescent="0.3">
      <c r="A28" s="18" t="s">
        <v>25</v>
      </c>
      <c r="B28" s="6" t="s">
        <v>26</v>
      </c>
      <c r="C28" s="6" t="s">
        <v>38</v>
      </c>
      <c r="D28" s="6" t="s">
        <v>39</v>
      </c>
      <c r="E28" s="6" t="s">
        <v>40</v>
      </c>
      <c r="F28" s="6" t="s">
        <v>41</v>
      </c>
      <c r="G28" s="6" t="s">
        <v>42</v>
      </c>
      <c r="H28" s="6" t="s">
        <v>43</v>
      </c>
      <c r="I28" s="6" t="s">
        <v>44</v>
      </c>
      <c r="J28" s="19" t="s">
        <v>45</v>
      </c>
    </row>
    <row r="29" spans="1:10" ht="68.400000000000006" customHeight="1" x14ac:dyDescent="0.3">
      <c r="A29" s="27" t="s">
        <v>57</v>
      </c>
      <c r="B29" s="28" t="s">
        <v>58</v>
      </c>
      <c r="C29" s="39">
        <v>323</v>
      </c>
      <c r="D29" s="26">
        <v>52666869.369999997</v>
      </c>
      <c r="E29" s="39">
        <v>170</v>
      </c>
      <c r="F29" s="26">
        <v>28428764.25</v>
      </c>
      <c r="G29" s="29">
        <v>256</v>
      </c>
      <c r="H29" s="14">
        <v>28439563.460000001</v>
      </c>
      <c r="I29" s="7">
        <f>Tabla1[[#This Row],[Física 
(E)]]/Tabla1[[#This Row],[Física
(C)]]</f>
        <v>1.5058823529411764</v>
      </c>
      <c r="J29" s="20">
        <f t="shared" ref="J29:J32" si="0">H29/F29</f>
        <v>1.0003798691320183</v>
      </c>
    </row>
    <row r="30" spans="1:10" ht="67.2" customHeight="1" x14ac:dyDescent="0.3">
      <c r="A30" s="27" t="s">
        <v>60</v>
      </c>
      <c r="B30" s="28" t="s">
        <v>61</v>
      </c>
      <c r="C30" s="39">
        <v>9700</v>
      </c>
      <c r="D30" s="26">
        <v>131468934.7</v>
      </c>
      <c r="E30" s="39">
        <v>4700</v>
      </c>
      <c r="F30" s="26">
        <v>67237771.609999999</v>
      </c>
      <c r="G30" s="29">
        <v>4069</v>
      </c>
      <c r="H30" s="14">
        <v>71468982.799999997</v>
      </c>
      <c r="I30" s="7">
        <f>Tabla1[[#This Row],[Física 
(E)]]/Tabla1[[#This Row],[Física
(C)]]</f>
        <v>0.86574468085106382</v>
      </c>
      <c r="J30" s="20">
        <f t="shared" si="0"/>
        <v>1.0629290812096264</v>
      </c>
    </row>
    <row r="31" spans="1:10" ht="45.6" customHeight="1" x14ac:dyDescent="0.3">
      <c r="A31" s="41" t="s">
        <v>59</v>
      </c>
      <c r="B31" s="42" t="s">
        <v>64</v>
      </c>
      <c r="C31" s="47">
        <v>35</v>
      </c>
      <c r="D31" s="40">
        <v>59514564.700000003</v>
      </c>
      <c r="E31" s="39">
        <v>30</v>
      </c>
      <c r="F31" s="26">
        <v>28253078.030000001</v>
      </c>
      <c r="G31" s="29">
        <v>26</v>
      </c>
      <c r="H31" s="14">
        <v>27394928</v>
      </c>
      <c r="I31" s="7">
        <f>Tabla1[[#This Row],[Física 
(E)]]/Tabla1[[#This Row],[Física
(C)]]</f>
        <v>0.8666666666666667</v>
      </c>
      <c r="J31" s="20">
        <f t="shared" si="0"/>
        <v>0.96962631720732195</v>
      </c>
    </row>
    <row r="32" spans="1:10" ht="53.4" customHeight="1" thickBot="1" x14ac:dyDescent="0.35">
      <c r="A32" s="43" t="s">
        <v>62</v>
      </c>
      <c r="B32" s="44" t="s">
        <v>63</v>
      </c>
      <c r="C32" s="45">
        <v>470</v>
      </c>
      <c r="D32" s="46">
        <v>32820771.440000001</v>
      </c>
      <c r="E32" s="39">
        <v>344</v>
      </c>
      <c r="F32" s="26">
        <v>15662576.470000001</v>
      </c>
      <c r="G32" s="29">
        <v>231</v>
      </c>
      <c r="H32" s="14">
        <v>23348590.780000001</v>
      </c>
      <c r="I32" s="7">
        <f>Tabla1[[#This Row],[Física 
(E)]]/Tabla1[[#This Row],[Física
(C)]]</f>
        <v>0.67151162790697672</v>
      </c>
      <c r="J32" s="20">
        <f t="shared" si="0"/>
        <v>1.4907247747343322</v>
      </c>
    </row>
    <row r="33" spans="1:19" ht="15.6" x14ac:dyDescent="0.3">
      <c r="A33" s="59" t="s">
        <v>27</v>
      </c>
      <c r="B33" s="60"/>
      <c r="C33" s="60"/>
      <c r="D33" s="60"/>
      <c r="E33" s="60"/>
      <c r="F33" s="60"/>
      <c r="G33" s="60"/>
      <c r="H33" s="60"/>
      <c r="I33" s="60"/>
      <c r="J33" s="61"/>
    </row>
    <row r="34" spans="1:19" ht="16.2" thickBot="1" x14ac:dyDescent="0.35">
      <c r="A34" s="62" t="s">
        <v>28</v>
      </c>
      <c r="B34" s="63"/>
      <c r="C34" s="63"/>
      <c r="D34" s="63"/>
      <c r="E34" s="63"/>
      <c r="F34" s="63"/>
      <c r="G34" s="63"/>
      <c r="H34" s="63"/>
      <c r="I34" s="63"/>
      <c r="J34" s="64"/>
    </row>
    <row r="35" spans="1:19" ht="20.7" customHeight="1" x14ac:dyDescent="0.3">
      <c r="A35" s="32" t="s">
        <v>29</v>
      </c>
      <c r="B35" s="115" t="s">
        <v>65</v>
      </c>
      <c r="C35" s="115"/>
      <c r="D35" s="115"/>
      <c r="E35" s="115"/>
      <c r="F35" s="115"/>
      <c r="G35" s="115"/>
      <c r="H35" s="115"/>
      <c r="I35" s="115"/>
      <c r="J35" s="116"/>
    </row>
    <row r="36" spans="1:19" ht="51.45" customHeight="1" x14ac:dyDescent="0.3">
      <c r="A36" s="33" t="s">
        <v>30</v>
      </c>
      <c r="B36" s="117" t="s">
        <v>66</v>
      </c>
      <c r="C36" s="117"/>
      <c r="D36" s="117"/>
      <c r="E36" s="117"/>
      <c r="F36" s="117"/>
      <c r="G36" s="117"/>
      <c r="H36" s="117"/>
      <c r="I36" s="117"/>
      <c r="J36" s="118"/>
    </row>
    <row r="37" spans="1:19" ht="75" customHeight="1" x14ac:dyDescent="0.3">
      <c r="A37" s="33" t="s">
        <v>31</v>
      </c>
      <c r="B37" s="119" t="s">
        <v>78</v>
      </c>
      <c r="C37" s="119"/>
      <c r="D37" s="119"/>
      <c r="E37" s="119"/>
      <c r="F37" s="119"/>
      <c r="G37" s="119"/>
      <c r="H37" s="119"/>
      <c r="I37" s="119"/>
      <c r="J37" s="120"/>
      <c r="K37" s="15"/>
    </row>
    <row r="38" spans="1:19" ht="91.05" customHeight="1" thickBot="1" x14ac:dyDescent="0.35">
      <c r="A38" s="34" t="s">
        <v>32</v>
      </c>
      <c r="B38" s="48" t="s">
        <v>79</v>
      </c>
      <c r="C38" s="48"/>
      <c r="D38" s="48"/>
      <c r="E38" s="48"/>
      <c r="F38" s="48"/>
      <c r="G38" s="48"/>
      <c r="H38" s="48"/>
      <c r="I38" s="48"/>
      <c r="J38" s="49"/>
    </row>
    <row r="39" spans="1:19" ht="27.45" customHeight="1" x14ac:dyDescent="0.3">
      <c r="A39" s="35" t="s">
        <v>29</v>
      </c>
      <c r="B39" s="93" t="s">
        <v>67</v>
      </c>
      <c r="C39" s="93"/>
      <c r="D39" s="93"/>
      <c r="E39" s="93"/>
      <c r="F39" s="93"/>
      <c r="G39" s="93"/>
      <c r="H39" s="93"/>
      <c r="I39" s="93"/>
      <c r="J39" s="94"/>
    </row>
    <row r="40" spans="1:19" ht="31.95" customHeight="1" x14ac:dyDescent="0.3">
      <c r="A40" s="36" t="s">
        <v>30</v>
      </c>
      <c r="B40" s="95" t="s">
        <v>68</v>
      </c>
      <c r="C40" s="95"/>
      <c r="D40" s="95"/>
      <c r="E40" s="95"/>
      <c r="F40" s="95"/>
      <c r="G40" s="95"/>
      <c r="H40" s="95"/>
      <c r="I40" s="95"/>
      <c r="J40" s="96"/>
    </row>
    <row r="41" spans="1:19" ht="86.4" customHeight="1" x14ac:dyDescent="0.3">
      <c r="A41" s="36" t="s">
        <v>31</v>
      </c>
      <c r="B41" s="97" t="s">
        <v>80</v>
      </c>
      <c r="C41" s="97"/>
      <c r="D41" s="97"/>
      <c r="E41" s="97"/>
      <c r="F41" s="97"/>
      <c r="G41" s="97"/>
      <c r="H41" s="97"/>
      <c r="I41" s="97"/>
      <c r="J41" s="98"/>
    </row>
    <row r="42" spans="1:19" ht="154.19999999999999" customHeight="1" thickBot="1" x14ac:dyDescent="0.35">
      <c r="A42" s="37" t="s">
        <v>32</v>
      </c>
      <c r="B42" s="99" t="s">
        <v>81</v>
      </c>
      <c r="C42" s="100"/>
      <c r="D42" s="100"/>
      <c r="E42" s="100"/>
      <c r="F42" s="100"/>
      <c r="G42" s="100"/>
      <c r="H42" s="100"/>
      <c r="I42" s="100"/>
      <c r="J42" s="101"/>
      <c r="K42" s="16"/>
      <c r="L42" s="16"/>
      <c r="M42" s="16"/>
      <c r="N42" s="16"/>
      <c r="O42" s="16"/>
      <c r="P42" s="16"/>
      <c r="Q42" s="16"/>
      <c r="R42" s="16"/>
      <c r="S42" s="16"/>
    </row>
    <row r="43" spans="1:19" ht="27.6" customHeight="1" x14ac:dyDescent="0.3">
      <c r="A43" s="35" t="s">
        <v>29</v>
      </c>
      <c r="B43" s="93" t="s">
        <v>72</v>
      </c>
      <c r="C43" s="93"/>
      <c r="D43" s="93"/>
      <c r="E43" s="93"/>
      <c r="F43" s="93"/>
      <c r="G43" s="93"/>
      <c r="H43" s="93"/>
      <c r="I43" s="93"/>
      <c r="J43" s="94"/>
    </row>
    <row r="44" spans="1:19" ht="31.2" customHeight="1" x14ac:dyDescent="0.3">
      <c r="A44" s="36" t="s">
        <v>30</v>
      </c>
      <c r="B44" s="95" t="s">
        <v>69</v>
      </c>
      <c r="C44" s="95"/>
      <c r="D44" s="95"/>
      <c r="E44" s="95"/>
      <c r="F44" s="95"/>
      <c r="G44" s="95"/>
      <c r="H44" s="95"/>
      <c r="I44" s="95"/>
      <c r="J44" s="96"/>
    </row>
    <row r="45" spans="1:19" ht="125.4" customHeight="1" x14ac:dyDescent="0.3">
      <c r="A45" s="36" t="s">
        <v>31</v>
      </c>
      <c r="B45" s="97" t="s">
        <v>82</v>
      </c>
      <c r="C45" s="97"/>
      <c r="D45" s="97"/>
      <c r="E45" s="97"/>
      <c r="F45" s="97"/>
      <c r="G45" s="97"/>
      <c r="H45" s="97"/>
      <c r="I45" s="97"/>
      <c r="J45" s="98"/>
    </row>
    <row r="46" spans="1:19" ht="159" customHeight="1" thickBot="1" x14ac:dyDescent="0.35">
      <c r="A46" s="38" t="s">
        <v>32</v>
      </c>
      <c r="B46" s="99" t="s">
        <v>83</v>
      </c>
      <c r="C46" s="100"/>
      <c r="D46" s="100"/>
      <c r="E46" s="100"/>
      <c r="F46" s="100"/>
      <c r="G46" s="100"/>
      <c r="H46" s="100"/>
      <c r="I46" s="100"/>
      <c r="J46" s="101"/>
      <c r="K46" s="15"/>
    </row>
    <row r="47" spans="1:19" ht="31.05" customHeight="1" x14ac:dyDescent="0.3">
      <c r="A47" s="35" t="s">
        <v>29</v>
      </c>
      <c r="B47" s="93" t="s">
        <v>71</v>
      </c>
      <c r="C47" s="93"/>
      <c r="D47" s="93"/>
      <c r="E47" s="93"/>
      <c r="F47" s="93"/>
      <c r="G47" s="93"/>
      <c r="H47" s="93"/>
      <c r="I47" s="93"/>
      <c r="J47" s="94"/>
      <c r="K47" s="15"/>
    </row>
    <row r="48" spans="1:19" ht="30.45" customHeight="1" x14ac:dyDescent="0.3">
      <c r="A48" s="36" t="s">
        <v>30</v>
      </c>
      <c r="B48" s="95" t="s">
        <v>70</v>
      </c>
      <c r="C48" s="95"/>
      <c r="D48" s="95"/>
      <c r="E48" s="95"/>
      <c r="F48" s="95"/>
      <c r="G48" s="95"/>
      <c r="H48" s="95"/>
      <c r="I48" s="95"/>
      <c r="J48" s="96"/>
    </row>
    <row r="49" spans="1:10" ht="72.599999999999994" customHeight="1" x14ac:dyDescent="0.3">
      <c r="A49" s="36" t="s">
        <v>31</v>
      </c>
      <c r="B49" s="95" t="s">
        <v>84</v>
      </c>
      <c r="C49" s="95"/>
      <c r="D49" s="95"/>
      <c r="E49" s="95"/>
      <c r="F49" s="95"/>
      <c r="G49" s="95"/>
      <c r="H49" s="95"/>
      <c r="I49" s="95"/>
      <c r="J49" s="96"/>
    </row>
    <row r="50" spans="1:10" ht="92.4" customHeight="1" thickBot="1" x14ac:dyDescent="0.35">
      <c r="A50" s="38" t="s">
        <v>32</v>
      </c>
      <c r="B50" s="127" t="s">
        <v>85</v>
      </c>
      <c r="C50" s="128"/>
      <c r="D50" s="128"/>
      <c r="E50" s="128"/>
      <c r="F50" s="128"/>
      <c r="G50" s="128"/>
      <c r="H50" s="128"/>
      <c r="I50" s="128"/>
      <c r="J50" s="129"/>
    </row>
    <row r="51" spans="1:10" ht="13.2" customHeight="1" x14ac:dyDescent="0.3">
      <c r="A51" s="30"/>
      <c r="B51" s="31"/>
      <c r="C51" s="31"/>
      <c r="D51" s="31"/>
      <c r="E51" s="31"/>
      <c r="F51" s="31"/>
      <c r="G51" s="31"/>
      <c r="H51" s="31"/>
      <c r="I51" s="31"/>
      <c r="J51" s="31"/>
    </row>
    <row r="52" spans="1:10" ht="30.75" customHeight="1" x14ac:dyDescent="0.3">
      <c r="A52" s="131" t="s">
        <v>33</v>
      </c>
      <c r="B52" s="53"/>
      <c r="C52" s="53"/>
      <c r="D52" s="53"/>
      <c r="E52" s="53"/>
      <c r="F52" s="53"/>
      <c r="G52" s="53"/>
      <c r="H52" s="53"/>
      <c r="I52" s="53"/>
      <c r="J52" s="132"/>
    </row>
    <row r="53" spans="1:10" ht="15.6" x14ac:dyDescent="0.3">
      <c r="A53" s="121" t="s">
        <v>34</v>
      </c>
      <c r="B53" s="122"/>
      <c r="C53" s="122"/>
      <c r="D53" s="122"/>
      <c r="E53" s="122"/>
      <c r="F53" s="122"/>
      <c r="G53" s="122"/>
      <c r="H53" s="122"/>
      <c r="I53" s="122"/>
      <c r="J53" s="123"/>
    </row>
    <row r="54" spans="1:10" ht="46.95" customHeight="1" x14ac:dyDescent="0.3">
      <c r="A54" s="124" t="s">
        <v>77</v>
      </c>
      <c r="B54" s="125"/>
      <c r="C54" s="125"/>
      <c r="D54" s="125"/>
      <c r="E54" s="125"/>
      <c r="F54" s="125"/>
      <c r="G54" s="125"/>
      <c r="H54" s="125"/>
      <c r="I54" s="125"/>
      <c r="J54" s="126"/>
    </row>
    <row r="55" spans="1:10" ht="36" customHeight="1" x14ac:dyDescent="0.3">
      <c r="A55" s="130" t="s">
        <v>73</v>
      </c>
      <c r="B55" s="130"/>
      <c r="C55" s="130"/>
      <c r="D55" s="130"/>
      <c r="E55" s="130"/>
      <c r="F55" s="130"/>
      <c r="G55" s="130"/>
      <c r="H55" s="130"/>
      <c r="I55" s="130"/>
      <c r="J55" s="130"/>
    </row>
  </sheetData>
  <mergeCells count="60">
    <mergeCell ref="B43:J43"/>
    <mergeCell ref="B44:J44"/>
    <mergeCell ref="B45:J45"/>
    <mergeCell ref="B46:J46"/>
    <mergeCell ref="A52:J52"/>
    <mergeCell ref="B47:J47"/>
    <mergeCell ref="B48:J48"/>
    <mergeCell ref="A53:J53"/>
    <mergeCell ref="A54:J54"/>
    <mergeCell ref="B49:J49"/>
    <mergeCell ref="B50:J50"/>
    <mergeCell ref="A55:J55"/>
    <mergeCell ref="B39:J39"/>
    <mergeCell ref="B40:J40"/>
    <mergeCell ref="B41:J41"/>
    <mergeCell ref="B42:J42"/>
    <mergeCell ref="A25:B25"/>
    <mergeCell ref="I25:J25"/>
    <mergeCell ref="A26:J26"/>
    <mergeCell ref="C27:D27"/>
    <mergeCell ref="G27:H27"/>
    <mergeCell ref="I27:J27"/>
    <mergeCell ref="C25:E25"/>
    <mergeCell ref="F25:H25"/>
    <mergeCell ref="E27:F27"/>
    <mergeCell ref="B35:J35"/>
    <mergeCell ref="B36:J36"/>
    <mergeCell ref="B37:J37"/>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8:J38"/>
    <mergeCell ref="C15:J15"/>
    <mergeCell ref="C16:J16"/>
    <mergeCell ref="A17:J17"/>
    <mergeCell ref="B18:J18"/>
    <mergeCell ref="B19:J19"/>
    <mergeCell ref="B20:J20"/>
    <mergeCell ref="A22:J22"/>
    <mergeCell ref="A23:J23"/>
    <mergeCell ref="A24:B24"/>
    <mergeCell ref="I24:J24"/>
    <mergeCell ref="C24:E24"/>
    <mergeCell ref="F24:H24"/>
    <mergeCell ref="B21:J21"/>
    <mergeCell ref="A33:J33"/>
    <mergeCell ref="A34:J34"/>
  </mergeCells>
  <phoneticPr fontId="22" type="noConversion"/>
  <dataValidations xWindow="680" yWindow="669" count="16">
    <dataValidation allowBlank="1" showInputMessage="1" showErrorMessage="1" prompt="Monto presupuestado para el producto" sqref="D28 F28 E31:F31 D29:F30 D32:F32"/>
    <dataValidation allowBlank="1" showInputMessage="1" showErrorMessage="1" prompt="Meta anual del indicador" sqref="E28 C28:C30 C32"/>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54:J54"/>
    <dataValidation allowBlank="1" showInputMessage="1" showErrorMessage="1" prompt="De existir desvío, explicar razones." sqref="B38:J38 B42:J42 K42:S42 B46:J46 B50:J51"/>
    <dataValidation allowBlank="1" showInputMessage="1" showErrorMessage="1" prompt="1. Describir lo plasmado en el presupuesto_x000a_2. Describir lo alcanzado en términos financieros y de producción " sqref="B41:J41 B45:J45 B37:J37 B49:J49"/>
    <dataValidation allowBlank="1" showInputMessage="1" showErrorMessage="1" prompt="¿En qué consiste el producto? su objetivo" sqref="B40:J40 B36:J36 B44:J44 B48:J48"/>
    <dataValidation allowBlank="1" showInputMessage="1" showErrorMessage="1" prompt="Nombre del producto" sqref="B39:J39 B35:J35 B43:J43 B47:J47"/>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onto ejecutado en el trimestre" sqref="H28:H32"/>
    <dataValidation allowBlank="1" showInputMessage="1" showErrorMessage="1" prompt="Meta alcanzada en el trimestre" sqref="G28:G32"/>
    <dataValidation allowBlank="1" showInputMessage="1" showErrorMessage="1" prompt="Nombre del indicador" sqref="B28:B32"/>
    <dataValidation allowBlank="1" showInputMessage="1" showErrorMessage="1" prompt="Nombre de cada producto" sqref="A28:A32"/>
  </dataValidations>
  <pageMargins left="0.25" right="0.25" top="0.75" bottom="0.75" header="0.3" footer="0.3"/>
  <pageSetup scale="57" fitToHeight="0" orientation="portrait" r:id="rId1"/>
  <rowBreaks count="1" manualBreakCount="1">
    <brk id="38" max="11"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Rocio Mercedes Camacho Del Rosario</cp:lastModifiedBy>
  <cp:lastPrinted>2022-07-22T14:59:51Z</cp:lastPrinted>
  <dcterms:created xsi:type="dcterms:W3CDTF">2021-03-22T15:50:10Z</dcterms:created>
  <dcterms:modified xsi:type="dcterms:W3CDTF">2023-01-19T19:46:59Z</dcterms:modified>
</cp:coreProperties>
</file>